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840" windowWidth="11340" windowHeight="6540" activeTab="2"/>
  </bookViews>
  <sheets>
    <sheet name="Expert" sheetId="1" r:id="rId1"/>
    <sheet name="Resp" sheetId="2" r:id="rId2"/>
    <sheet name="Cond" sheetId="3" r:id="rId3"/>
  </sheets>
  <definedNames>
    <definedName name="_xlnm.Print_Area" localSheetId="2">'Cond'!$A$1:$M$29</definedName>
    <definedName name="_xlnm.Print_Area" localSheetId="1">'Resp'!$A$1:$L$45,'Resp'!$A$49:$L$68</definedName>
  </definedNames>
  <calcPr fullCalcOnLoad="1"/>
</workbook>
</file>

<file path=xl/sharedStrings.xml><?xml version="1.0" encoding="utf-8"?>
<sst xmlns="http://schemas.openxmlformats.org/spreadsheetml/2006/main" count="150" uniqueCount="39">
  <si>
    <t>Цена</t>
  </si>
  <si>
    <t xml:space="preserve"> Вкус</t>
  </si>
  <si>
    <t xml:space="preserve"> Вн. Вид</t>
  </si>
  <si>
    <t xml:space="preserve"> Свежесть</t>
  </si>
  <si>
    <t xml:space="preserve"> Ср. годн.</t>
  </si>
  <si>
    <t>R1</t>
  </si>
  <si>
    <t xml:space="preserve"> Прои-ль</t>
  </si>
  <si>
    <t xml:space="preserve"> Хим. Состав</t>
  </si>
  <si>
    <t>Фасовка</t>
  </si>
  <si>
    <t>Упаковка</t>
  </si>
  <si>
    <t>Усл. Хран.</t>
  </si>
  <si>
    <t xml:space="preserve"> Мест. Прод</t>
  </si>
  <si>
    <t>R2</t>
  </si>
  <si>
    <t>R3</t>
  </si>
  <si>
    <t>Мясо-колбасные изделия</t>
  </si>
  <si>
    <t>Average</t>
  </si>
  <si>
    <t>R4</t>
  </si>
  <si>
    <t>E1</t>
  </si>
  <si>
    <t>E2</t>
  </si>
  <si>
    <t>Копченая</t>
  </si>
  <si>
    <t>Вареная</t>
  </si>
  <si>
    <t>Вид</t>
  </si>
  <si>
    <t>Салями</t>
  </si>
  <si>
    <t>Ливерная</t>
  </si>
  <si>
    <t>Дисперсия</t>
  </si>
  <si>
    <t>Нормированная</t>
  </si>
  <si>
    <t>Долевой вклад</t>
  </si>
  <si>
    <t>Оценки Экспертов</t>
  </si>
  <si>
    <r>
      <t>R</t>
    </r>
    <r>
      <rPr>
        <b/>
        <sz val="16"/>
        <rFont val="Arial Cyr"/>
        <family val="2"/>
      </rPr>
      <t>a</t>
    </r>
    <r>
      <rPr>
        <b/>
        <sz val="14"/>
        <rFont val="Arial Cyr"/>
        <family val="2"/>
      </rPr>
      <t>v</t>
    </r>
  </si>
  <si>
    <t>Условные расстояния</t>
  </si>
  <si>
    <t>№</t>
  </si>
  <si>
    <t>Значение</t>
  </si>
  <si>
    <t>Уровень</t>
  </si>
  <si>
    <t>м/д 1 и 2</t>
  </si>
  <si>
    <t>м/д (1+2) и 3</t>
  </si>
  <si>
    <t>м/д (1+2)+3) и 4</t>
  </si>
  <si>
    <t>УСЛОВНЫЕ РАССТОЯНИЯ</t>
  </si>
  <si>
    <t>ТОВАРЫ</t>
  </si>
  <si>
    <t>Легенда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</si>
</sst>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2"/>
    </font>
    <font>
      <sz val="16"/>
      <name val="Arial Cyr"/>
      <family val="2"/>
    </font>
    <font>
      <sz val="12"/>
      <name val="Arial Cyr"/>
      <family val="2"/>
    </font>
    <font>
      <sz val="22"/>
      <name val="Arial Cyr"/>
      <family val="2"/>
    </font>
    <font>
      <sz val="20"/>
      <name val="Arial Cyr"/>
      <family val="2"/>
    </font>
    <font>
      <sz val="12"/>
      <color indexed="22"/>
      <name val="Arial Cyr"/>
      <family val="2"/>
    </font>
    <font>
      <sz val="10"/>
      <color indexed="22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b/>
      <sz val="10"/>
      <color indexed="14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47"/>
      <name val="Arial Cyr"/>
      <family val="2"/>
    </font>
    <font>
      <b/>
      <sz val="12"/>
      <color indexed="14"/>
      <name val="Arial Cyr"/>
      <family val="2"/>
    </font>
    <font>
      <b/>
      <sz val="12"/>
      <color indexed="10"/>
      <name val="Arial Cyr"/>
      <family val="2"/>
    </font>
    <font>
      <b/>
      <sz val="12"/>
      <color indexed="12"/>
      <name val="Arial Cyr"/>
      <family val="2"/>
    </font>
    <font>
      <b/>
      <sz val="12"/>
      <color indexed="47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3" borderId="5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4" borderId="4" xfId="0" applyFont="1" applyFill="1" applyBorder="1" applyAlignment="1">
      <alignment/>
    </xf>
    <xf numFmtId="2" fontId="3" fillId="4" borderId="4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3" fillId="0" borderId="9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2" fontId="6" fillId="3" borderId="5" xfId="0" applyNumberFormat="1" applyFont="1" applyFill="1" applyBorder="1" applyAlignment="1">
      <alignment/>
    </xf>
    <xf numFmtId="2" fontId="3" fillId="6" borderId="10" xfId="0" applyNumberFormat="1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3" fillId="8" borderId="9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0" borderId="9" xfId="0" applyBorder="1" applyAlignment="1">
      <alignment/>
    </xf>
    <xf numFmtId="0" fontId="0" fillId="4" borderId="9" xfId="0" applyFill="1" applyBorder="1" applyAlignment="1">
      <alignment/>
    </xf>
    <xf numFmtId="0" fontId="0" fillId="2" borderId="9" xfId="0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10" borderId="9" xfId="0" applyFill="1" applyBorder="1" applyAlignment="1">
      <alignment/>
    </xf>
    <xf numFmtId="0" fontId="0" fillId="11" borderId="9" xfId="0" applyFill="1" applyBorder="1" applyAlignment="1">
      <alignment/>
    </xf>
    <xf numFmtId="0" fontId="0" fillId="12" borderId="9" xfId="0" applyFill="1" applyBorder="1" applyAlignment="1">
      <alignment/>
    </xf>
    <xf numFmtId="0" fontId="12" fillId="0" borderId="0" xfId="0" applyFont="1" applyAlignment="1">
      <alignment horizontal="center"/>
    </xf>
    <xf numFmtId="2" fontId="3" fillId="5" borderId="9" xfId="0" applyNumberFormat="1" applyFont="1" applyFill="1" applyBorder="1" applyAlignment="1">
      <alignment/>
    </xf>
    <xf numFmtId="2" fontId="3" fillId="0" borderId="9" xfId="0" applyNumberFormat="1" applyFont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3" fillId="5" borderId="17" xfId="0" applyFont="1" applyFill="1" applyBorder="1" applyAlignment="1">
      <alignment/>
    </xf>
    <xf numFmtId="0" fontId="3" fillId="5" borderId="18" xfId="0" applyFont="1" applyFill="1" applyBorder="1" applyAlignment="1">
      <alignment/>
    </xf>
    <xf numFmtId="0" fontId="3" fillId="5" borderId="19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13" borderId="22" xfId="0" applyFont="1" applyFill="1" applyBorder="1" applyAlignment="1">
      <alignment/>
    </xf>
    <xf numFmtId="0" fontId="3" fillId="7" borderId="23" xfId="0" applyFont="1" applyFill="1" applyBorder="1" applyAlignment="1">
      <alignment/>
    </xf>
    <xf numFmtId="0" fontId="3" fillId="13" borderId="11" xfId="0" applyFont="1" applyFill="1" applyBorder="1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7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5" borderId="16" xfId="0" applyNumberFormat="1" applyFont="1" applyFill="1" applyBorder="1" applyAlignment="1">
      <alignment/>
    </xf>
    <xf numFmtId="2" fontId="3" fillId="5" borderId="17" xfId="0" applyNumberFormat="1" applyFont="1" applyFill="1" applyBorder="1" applyAlignment="1">
      <alignment/>
    </xf>
    <xf numFmtId="2" fontId="3" fillId="5" borderId="1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2" fontId="3" fillId="5" borderId="30" xfId="0" applyNumberFormat="1" applyFont="1" applyFill="1" applyBorder="1" applyAlignment="1">
      <alignment/>
    </xf>
    <xf numFmtId="2" fontId="3" fillId="0" borderId="30" xfId="0" applyNumberFormat="1" applyFont="1" applyBorder="1" applyAlignment="1">
      <alignment/>
    </xf>
    <xf numFmtId="2" fontId="3" fillId="1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0" fillId="3" borderId="32" xfId="0" applyFill="1" applyBorder="1" applyAlignment="1">
      <alignment/>
    </xf>
    <xf numFmtId="0" fontId="0" fillId="0" borderId="33" xfId="0" applyBorder="1" applyAlignment="1">
      <alignment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15" borderId="34" xfId="0" applyFont="1" applyFill="1" applyBorder="1" applyAlignment="1">
      <alignment horizontal="center"/>
    </xf>
    <xf numFmtId="0" fontId="2" fillId="15" borderId="35" xfId="0" applyFont="1" applyFill="1" applyBorder="1" applyAlignment="1">
      <alignment horizontal="center"/>
    </xf>
    <xf numFmtId="0" fontId="0" fillId="15" borderId="35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9" fillId="12" borderId="34" xfId="0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0" fontId="9" fillId="12" borderId="36" xfId="0" applyFont="1" applyFill="1" applyBorder="1" applyAlignment="1">
      <alignment horizontal="center" vertical="center"/>
    </xf>
    <xf numFmtId="0" fontId="9" fillId="12" borderId="39" xfId="0" applyFont="1" applyFill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16" borderId="41" xfId="0" applyFont="1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4" fillId="17" borderId="41" xfId="0" applyFont="1" applyFill="1" applyBorder="1" applyAlignment="1">
      <alignment horizontal="center"/>
    </xf>
    <xf numFmtId="0" fontId="4" fillId="17" borderId="42" xfId="0" applyFont="1" applyFill="1" applyBorder="1" applyAlignment="1">
      <alignment horizontal="center"/>
    </xf>
    <xf numFmtId="0" fontId="4" fillId="17" borderId="43" xfId="0" applyFont="1" applyFill="1" applyBorder="1" applyAlignment="1">
      <alignment horizontal="center"/>
    </xf>
    <xf numFmtId="0" fontId="5" fillId="17" borderId="34" xfId="0" applyFont="1" applyFill="1" applyBorder="1" applyAlignment="1">
      <alignment horizontal="center" vertical="center"/>
    </xf>
    <xf numFmtId="0" fontId="5" fillId="17" borderId="35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0" fontId="5" fillId="17" borderId="37" xfId="0" applyFont="1" applyFill="1" applyBorder="1" applyAlignment="1">
      <alignment horizontal="center" vertical="center"/>
    </xf>
    <xf numFmtId="0" fontId="5" fillId="17" borderId="33" xfId="0" applyFont="1" applyFill="1" applyBorder="1" applyAlignment="1">
      <alignment horizontal="center" vertical="center"/>
    </xf>
    <xf numFmtId="0" fontId="5" fillId="17" borderId="3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18" borderId="4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9" borderId="9" xfId="0" applyFill="1" applyBorder="1" applyAlignment="1">
      <alignment/>
    </xf>
    <xf numFmtId="0" fontId="2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19" borderId="9" xfId="0" applyFont="1" applyFill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619125</xdr:colOff>
      <xdr:row>19</xdr:row>
      <xdr:rowOff>76200</xdr:rowOff>
    </xdr:from>
    <xdr:to>
      <xdr:col>11</xdr:col>
      <xdr:colOff>161925</xdr:colOff>
      <xdr:row>20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7477125" y="3076575"/>
          <a:ext cx="228600" cy="1809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twoCellAnchor>
  <xdr:twoCellAnchor>
    <xdr:from>
      <xdr:col>9</xdr:col>
      <xdr:colOff>171450</xdr:colOff>
      <xdr:row>5</xdr:row>
      <xdr:rowOff>0</xdr:rowOff>
    </xdr:from>
    <xdr:to>
      <xdr:col>11</xdr:col>
      <xdr:colOff>9525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43650" y="733425"/>
          <a:ext cx="1209675" cy="22669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18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4810125" y="0"/>
          <a:ext cx="0" cy="2990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</xdr:rowOff>
    </xdr:from>
    <xdr:to>
      <xdr:col>12</xdr:col>
      <xdr:colOff>0</xdr:colOff>
      <xdr:row>19</xdr:row>
      <xdr:rowOff>9525</xdr:rowOff>
    </xdr:to>
    <xdr:sp>
      <xdr:nvSpPr>
        <xdr:cNvPr id="4" name="Line 4"/>
        <xdr:cNvSpPr>
          <a:spLocks/>
        </xdr:cNvSpPr>
      </xdr:nvSpPr>
      <xdr:spPr>
        <a:xfrm>
          <a:off x="4810125" y="3009900"/>
          <a:ext cx="341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609600</xdr:colOff>
      <xdr:row>15</xdr:row>
      <xdr:rowOff>9525</xdr:rowOff>
    </xdr:from>
    <xdr:to>
      <xdr:col>6</xdr:col>
      <xdr:colOff>666750</xdr:colOff>
      <xdr:row>15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4724400" y="23622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743450" y="17049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7</xdr:row>
      <xdr:rowOff>19050</xdr:rowOff>
    </xdr:from>
    <xdr:to>
      <xdr:col>7</xdr:col>
      <xdr:colOff>0</xdr:colOff>
      <xdr:row>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743450" y="10763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619125</xdr:colOff>
      <xdr:row>3</xdr:row>
      <xdr:rowOff>0</xdr:rowOff>
    </xdr:from>
    <xdr:to>
      <xdr:col>6</xdr:col>
      <xdr:colOff>676275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733925" y="409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123825</xdr:rowOff>
    </xdr:from>
    <xdr:to>
      <xdr:col>6</xdr:col>
      <xdr:colOff>590550</xdr:colOff>
      <xdr:row>3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4467225" y="371475"/>
          <a:ext cx="2381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6</xdr:col>
      <xdr:colOff>285750</xdr:colOff>
      <xdr:row>6</xdr:row>
      <xdr:rowOff>104775</xdr:rowOff>
    </xdr:from>
    <xdr:to>
      <xdr:col>6</xdr:col>
      <xdr:colOff>619125</xdr:colOff>
      <xdr:row>7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4400550" y="1000125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1.5</a:t>
          </a:r>
        </a:p>
      </xdr:txBody>
    </xdr:sp>
    <xdr:clientData/>
  </xdr:twoCellAnchor>
  <xdr:twoCellAnchor>
    <xdr:from>
      <xdr:col>6</xdr:col>
      <xdr:colOff>314325</xdr:colOff>
      <xdr:row>10</xdr:row>
      <xdr:rowOff>85725</xdr:rowOff>
    </xdr:from>
    <xdr:to>
      <xdr:col>6</xdr:col>
      <xdr:colOff>609600</xdr:colOff>
      <xdr:row>11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4429125" y="162877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6</xdr:col>
      <xdr:colOff>247650</xdr:colOff>
      <xdr:row>14</xdr:row>
      <xdr:rowOff>57150</xdr:rowOff>
    </xdr:from>
    <xdr:to>
      <xdr:col>6</xdr:col>
      <xdr:colOff>600075</xdr:colOff>
      <xdr:row>15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4362450" y="224790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0,5</a:t>
          </a:r>
        </a:p>
      </xdr:txBody>
    </xdr:sp>
    <xdr:clientData/>
  </xdr:twoCellAnchor>
  <xdr:twoCellAnchor>
    <xdr:from>
      <xdr:col>7</xdr:col>
      <xdr:colOff>581025</xdr:colOff>
      <xdr:row>19</xdr:row>
      <xdr:rowOff>76200</xdr:rowOff>
    </xdr:from>
    <xdr:to>
      <xdr:col>8</xdr:col>
      <xdr:colOff>104775</xdr:colOff>
      <xdr:row>20</xdr:row>
      <xdr:rowOff>95250</xdr:rowOff>
    </xdr:to>
    <xdr:sp>
      <xdr:nvSpPr>
        <xdr:cNvPr id="13" name="Rectangle 13"/>
        <xdr:cNvSpPr>
          <a:spLocks/>
        </xdr:cNvSpPr>
      </xdr:nvSpPr>
      <xdr:spPr>
        <a:xfrm>
          <a:off x="5381625" y="3076575"/>
          <a:ext cx="209550" cy="1809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8</xdr:col>
      <xdr:colOff>609600</xdr:colOff>
      <xdr:row>19</xdr:row>
      <xdr:rowOff>66675</xdr:rowOff>
    </xdr:from>
    <xdr:to>
      <xdr:col>9</xdr:col>
      <xdr:colOff>142875</xdr:colOff>
      <xdr:row>20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6096000" y="3067050"/>
          <a:ext cx="219075" cy="200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9</xdr:col>
      <xdr:colOff>609600</xdr:colOff>
      <xdr:row>19</xdr:row>
      <xdr:rowOff>76200</xdr:rowOff>
    </xdr:from>
    <xdr:to>
      <xdr:col>10</xdr:col>
      <xdr:colOff>152400</xdr:colOff>
      <xdr:row>20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6781800" y="3076575"/>
          <a:ext cx="228600" cy="1905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twoCellAnchor>
  <xdr:twoCellAnchor>
    <xdr:from>
      <xdr:col>8</xdr:col>
      <xdr:colOff>0</xdr:colOff>
      <xdr:row>19</xdr:row>
      <xdr:rowOff>19050</xdr:rowOff>
    </xdr:from>
    <xdr:to>
      <xdr:col>8</xdr:col>
      <xdr:colOff>0</xdr:colOff>
      <xdr:row>19</xdr:row>
      <xdr:rowOff>66675</xdr:rowOff>
    </xdr:to>
    <xdr:sp>
      <xdr:nvSpPr>
        <xdr:cNvPr id="16" name="Line 16"/>
        <xdr:cNvSpPr>
          <a:spLocks/>
        </xdr:cNvSpPr>
      </xdr:nvSpPr>
      <xdr:spPr>
        <a:xfrm>
          <a:off x="5486400" y="30194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19050</xdr:rowOff>
    </xdr:from>
    <xdr:to>
      <xdr:col>9</xdr:col>
      <xdr:colOff>0</xdr:colOff>
      <xdr:row>19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6172200" y="30194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19050</xdr:rowOff>
    </xdr:from>
    <xdr:to>
      <xdr:col>10</xdr:col>
      <xdr:colOff>0</xdr:colOff>
      <xdr:row>19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6858000" y="30194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19050</xdr:rowOff>
    </xdr:from>
    <xdr:to>
      <xdr:col>11</xdr:col>
      <xdr:colOff>0</xdr:colOff>
      <xdr:row>19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7543800" y="30194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352425</xdr:colOff>
      <xdr:row>5</xdr:row>
      <xdr:rowOff>133350</xdr:rowOff>
    </xdr:from>
    <xdr:to>
      <xdr:col>10</xdr:col>
      <xdr:colOff>0</xdr:colOff>
      <xdr:row>19</xdr:row>
      <xdr:rowOff>9525</xdr:rowOff>
    </xdr:to>
    <xdr:sp>
      <xdr:nvSpPr>
        <xdr:cNvPr id="20" name="Rectangle 20"/>
        <xdr:cNvSpPr>
          <a:spLocks/>
        </xdr:cNvSpPr>
      </xdr:nvSpPr>
      <xdr:spPr>
        <a:xfrm>
          <a:off x="5838825" y="866775"/>
          <a:ext cx="1019175" cy="21431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57150</xdr:rowOff>
    </xdr:from>
    <xdr:to>
      <xdr:col>9</xdr:col>
      <xdr:colOff>9525</xdr:colOff>
      <xdr:row>19</xdr:row>
      <xdr:rowOff>9525</xdr:rowOff>
    </xdr:to>
    <xdr:sp>
      <xdr:nvSpPr>
        <xdr:cNvPr id="21" name="Rectangle 21"/>
        <xdr:cNvSpPr>
          <a:spLocks/>
        </xdr:cNvSpPr>
      </xdr:nvSpPr>
      <xdr:spPr>
        <a:xfrm>
          <a:off x="5495925" y="1762125"/>
          <a:ext cx="685800" cy="12477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44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4943475"/>
          <a:ext cx="0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152400</xdr:rowOff>
    </xdr:from>
    <xdr:to>
      <xdr:col>0</xdr:col>
      <xdr:colOff>0</xdr:colOff>
      <xdr:row>39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152400</xdr:rowOff>
    </xdr:from>
    <xdr:to>
      <xdr:col>0</xdr:col>
      <xdr:colOff>0</xdr:colOff>
      <xdr:row>35</xdr:row>
      <xdr:rowOff>152400</xdr:rowOff>
    </xdr:to>
    <xdr:sp>
      <xdr:nvSpPr>
        <xdr:cNvPr id="24" name="Line 24"/>
        <xdr:cNvSpPr>
          <a:spLocks/>
        </xdr:cNvSpPr>
      </xdr:nvSpPr>
      <xdr:spPr>
        <a:xfrm flipH="1">
          <a:off x="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152400</xdr:rowOff>
    </xdr:from>
    <xdr:to>
      <xdr:col>0</xdr:col>
      <xdr:colOff>0</xdr:colOff>
      <xdr:row>31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104775</xdr:rowOff>
    </xdr:from>
    <xdr:to>
      <xdr:col>0</xdr:col>
      <xdr:colOff>0</xdr:colOff>
      <xdr:row>28</xdr:row>
      <xdr:rowOff>85725</xdr:rowOff>
    </xdr:to>
    <xdr:sp>
      <xdr:nvSpPr>
        <xdr:cNvPr id="27" name="Rectangle 27"/>
        <xdr:cNvSpPr>
          <a:spLocks/>
        </xdr:cNvSpPr>
      </xdr:nvSpPr>
      <xdr:spPr>
        <a:xfrm>
          <a:off x="0" y="45624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0</xdr:col>
      <xdr:colOff>0</xdr:colOff>
      <xdr:row>31</xdr:row>
      <xdr:rowOff>66675</xdr:rowOff>
    </xdr:from>
    <xdr:to>
      <xdr:col>0</xdr:col>
      <xdr:colOff>0</xdr:colOff>
      <xdr:row>32</xdr:row>
      <xdr:rowOff>47625</xdr:rowOff>
    </xdr:to>
    <xdr:sp>
      <xdr:nvSpPr>
        <xdr:cNvPr id="28" name="Rectangle 28"/>
        <xdr:cNvSpPr>
          <a:spLocks/>
        </xdr:cNvSpPr>
      </xdr:nvSpPr>
      <xdr:spPr>
        <a:xfrm>
          <a:off x="0" y="51720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1.5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36</xdr:row>
      <xdr:rowOff>57150</xdr:rowOff>
    </xdr:to>
    <xdr:sp>
      <xdr:nvSpPr>
        <xdr:cNvPr id="29" name="Rectangle 29"/>
        <xdr:cNvSpPr>
          <a:spLocks/>
        </xdr:cNvSpPr>
      </xdr:nvSpPr>
      <xdr:spPr>
        <a:xfrm>
          <a:off x="0" y="58293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0</xdr:colOff>
      <xdr:row>39</xdr:row>
      <xdr:rowOff>76200</xdr:rowOff>
    </xdr:from>
    <xdr:to>
      <xdr:col>0</xdr:col>
      <xdr:colOff>0</xdr:colOff>
      <xdr:row>40</xdr:row>
      <xdr:rowOff>57150</xdr:rowOff>
    </xdr:to>
    <xdr:sp>
      <xdr:nvSpPr>
        <xdr:cNvPr id="30" name="Rectangle 30"/>
        <xdr:cNvSpPr>
          <a:spLocks/>
        </xdr:cNvSpPr>
      </xdr:nvSpPr>
      <xdr:spPr>
        <a:xfrm>
          <a:off x="0" y="64770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0,5</a:t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45</xdr:row>
      <xdr:rowOff>57150</xdr:rowOff>
    </xdr:to>
    <xdr:sp>
      <xdr:nvSpPr>
        <xdr:cNvPr id="31" name="Rectangle 31"/>
        <xdr:cNvSpPr>
          <a:spLocks/>
        </xdr:cNvSpPr>
      </xdr:nvSpPr>
      <xdr:spPr>
        <a:xfrm>
          <a:off x="0" y="728662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0</xdr:colOff>
      <xdr:row>44</xdr:row>
      <xdr:rowOff>66675</xdr:rowOff>
    </xdr:from>
    <xdr:to>
      <xdr:col>0</xdr:col>
      <xdr:colOff>0</xdr:colOff>
      <xdr:row>45</xdr:row>
      <xdr:rowOff>47625</xdr:rowOff>
    </xdr:to>
    <xdr:sp>
      <xdr:nvSpPr>
        <xdr:cNvPr id="32" name="Rectangle 32"/>
        <xdr:cNvSpPr>
          <a:spLocks/>
        </xdr:cNvSpPr>
      </xdr:nvSpPr>
      <xdr:spPr>
        <a:xfrm>
          <a:off x="0" y="7277100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45</xdr:row>
      <xdr:rowOff>57150</xdr:rowOff>
    </xdr:to>
    <xdr:sp>
      <xdr:nvSpPr>
        <xdr:cNvPr id="33" name="Rectangle 33"/>
        <xdr:cNvSpPr>
          <a:spLocks/>
        </xdr:cNvSpPr>
      </xdr:nvSpPr>
      <xdr:spPr>
        <a:xfrm>
          <a:off x="0" y="728662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0</xdr:colOff>
      <xdr:row>44</xdr:row>
      <xdr:rowOff>76200</xdr:rowOff>
    </xdr:from>
    <xdr:to>
      <xdr:col>0</xdr:col>
      <xdr:colOff>0</xdr:colOff>
      <xdr:row>45</xdr:row>
      <xdr:rowOff>57150</xdr:rowOff>
    </xdr:to>
    <xdr:sp>
      <xdr:nvSpPr>
        <xdr:cNvPr id="34" name="Rectangle 34"/>
        <xdr:cNvSpPr>
          <a:spLocks/>
        </xdr:cNvSpPr>
      </xdr:nvSpPr>
      <xdr:spPr>
        <a:xfrm>
          <a:off x="0" y="728662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0</xdr:col>
      <xdr:colOff>0</xdr:colOff>
      <xdr:row>44</xdr:row>
      <xdr:rowOff>66675</xdr:rowOff>
    </xdr:to>
    <xdr:sp>
      <xdr:nvSpPr>
        <xdr:cNvPr id="35" name="Line 35"/>
        <xdr:cNvSpPr>
          <a:spLocks/>
        </xdr:cNvSpPr>
      </xdr:nvSpPr>
      <xdr:spPr>
        <a:xfrm>
          <a:off x="0" y="7229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0</xdr:col>
      <xdr:colOff>0</xdr:colOff>
      <xdr:row>44</xdr:row>
      <xdr:rowOff>66675</xdr:rowOff>
    </xdr:to>
    <xdr:sp>
      <xdr:nvSpPr>
        <xdr:cNvPr id="36" name="Line 36"/>
        <xdr:cNvSpPr>
          <a:spLocks/>
        </xdr:cNvSpPr>
      </xdr:nvSpPr>
      <xdr:spPr>
        <a:xfrm>
          <a:off x="0" y="7229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0</xdr:col>
      <xdr:colOff>0</xdr:colOff>
      <xdr:row>44</xdr:row>
      <xdr:rowOff>66675</xdr:rowOff>
    </xdr:to>
    <xdr:sp>
      <xdr:nvSpPr>
        <xdr:cNvPr id="37" name="Line 37"/>
        <xdr:cNvSpPr>
          <a:spLocks/>
        </xdr:cNvSpPr>
      </xdr:nvSpPr>
      <xdr:spPr>
        <a:xfrm>
          <a:off x="0" y="7229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19050</xdr:rowOff>
    </xdr:from>
    <xdr:to>
      <xdr:col>0</xdr:col>
      <xdr:colOff>0</xdr:colOff>
      <xdr:row>44</xdr:row>
      <xdr:rowOff>66675</xdr:rowOff>
    </xdr:to>
    <xdr:sp>
      <xdr:nvSpPr>
        <xdr:cNvPr id="38" name="Line 38"/>
        <xdr:cNvSpPr>
          <a:spLocks/>
        </xdr:cNvSpPr>
      </xdr:nvSpPr>
      <xdr:spPr>
        <a:xfrm>
          <a:off x="0" y="7229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0</xdr:col>
      <xdr:colOff>0</xdr:colOff>
      <xdr:row>44</xdr:row>
      <xdr:rowOff>9525</xdr:rowOff>
    </xdr:to>
    <xdr:sp>
      <xdr:nvSpPr>
        <xdr:cNvPr id="39" name="Rectangle 39"/>
        <xdr:cNvSpPr>
          <a:spLocks/>
        </xdr:cNvSpPr>
      </xdr:nvSpPr>
      <xdr:spPr>
        <a:xfrm>
          <a:off x="0" y="5076825"/>
          <a:ext cx="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57150</xdr:rowOff>
    </xdr:from>
    <xdr:to>
      <xdr:col>0</xdr:col>
      <xdr:colOff>0</xdr:colOff>
      <xdr:row>44</xdr:row>
      <xdr:rowOff>9525</xdr:rowOff>
    </xdr:to>
    <xdr:sp>
      <xdr:nvSpPr>
        <xdr:cNvPr id="40" name="Rectangle 40"/>
        <xdr:cNvSpPr>
          <a:spLocks/>
        </xdr:cNvSpPr>
      </xdr:nvSpPr>
      <xdr:spPr>
        <a:xfrm>
          <a:off x="0" y="5972175"/>
          <a:ext cx="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323850</xdr:colOff>
      <xdr:row>9</xdr:row>
      <xdr:rowOff>76200</xdr:rowOff>
    </xdr:from>
    <xdr:to>
      <xdr:col>8</xdr:col>
      <xdr:colOff>171450</xdr:colOff>
      <xdr:row>11</xdr:row>
      <xdr:rowOff>19050</xdr:rowOff>
    </xdr:to>
    <xdr:sp>
      <xdr:nvSpPr>
        <xdr:cNvPr id="41" name="AutoShape 41"/>
        <xdr:cNvSpPr>
          <a:spLocks/>
        </xdr:cNvSpPr>
      </xdr:nvSpPr>
      <xdr:spPr>
        <a:xfrm>
          <a:off x="5124450" y="1457325"/>
          <a:ext cx="533400" cy="266700"/>
        </a:xfrm>
        <a:prstGeom prst="borderCallout1">
          <a:avLst>
            <a:gd name="adj1" fmla="val 136000"/>
            <a:gd name="adj2" fmla="val 114287"/>
            <a:gd name="adj3" fmla="val 65999"/>
            <a:gd name="adj4" fmla="val -7143"/>
            <a:gd name="adj5" fmla="val 118000"/>
            <a:gd name="adj6" fmla="val 92856"/>
            <a:gd name="adj7" fmla="val 136000"/>
            <a:gd name="adj8" fmla="val 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Q=0,95</a:t>
          </a:r>
        </a:p>
      </xdr:txBody>
    </xdr:sp>
    <xdr:clientData/>
  </xdr:twoCellAnchor>
  <xdr:twoCellAnchor>
    <xdr:from>
      <xdr:col>7</xdr:col>
      <xdr:colOff>571500</xdr:colOff>
      <xdr:row>4</xdr:row>
      <xdr:rowOff>9525</xdr:rowOff>
    </xdr:from>
    <xdr:to>
      <xdr:col>8</xdr:col>
      <xdr:colOff>419100</xdr:colOff>
      <xdr:row>5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5372100" y="581025"/>
          <a:ext cx="533400" cy="238125"/>
        </a:xfrm>
        <a:prstGeom prst="borderCallout1">
          <a:avLst>
            <a:gd name="adj1" fmla="val 136000"/>
            <a:gd name="adj2" fmla="val 114287"/>
            <a:gd name="adj3" fmla="val 65999"/>
            <a:gd name="adj4" fmla="val -7143"/>
            <a:gd name="adj5" fmla="val 118000"/>
            <a:gd name="adj6" fmla="val 92856"/>
            <a:gd name="adj7" fmla="val 136000"/>
            <a:gd name="adj8" fmla="val 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Q=1,63</a:t>
          </a:r>
        </a:p>
      </xdr:txBody>
    </xdr:sp>
    <xdr:clientData/>
  </xdr:twoCellAnchor>
  <xdr:twoCellAnchor>
    <xdr:from>
      <xdr:col>9</xdr:col>
      <xdr:colOff>19050</xdr:colOff>
      <xdr:row>3</xdr:row>
      <xdr:rowOff>47625</xdr:rowOff>
    </xdr:from>
    <xdr:to>
      <xdr:col>9</xdr:col>
      <xdr:colOff>561975</xdr:colOff>
      <xdr:row>4</xdr:row>
      <xdr:rowOff>123825</xdr:rowOff>
    </xdr:to>
    <xdr:sp>
      <xdr:nvSpPr>
        <xdr:cNvPr id="43" name="AutoShape 43"/>
        <xdr:cNvSpPr>
          <a:spLocks/>
        </xdr:cNvSpPr>
      </xdr:nvSpPr>
      <xdr:spPr>
        <a:xfrm>
          <a:off x="6191250" y="457200"/>
          <a:ext cx="533400" cy="238125"/>
        </a:xfrm>
        <a:prstGeom prst="borderCallout1">
          <a:avLst>
            <a:gd name="adj1" fmla="val 136000"/>
            <a:gd name="adj2" fmla="val 114287"/>
            <a:gd name="adj3" fmla="val 65999"/>
            <a:gd name="adj4" fmla="val -7143"/>
            <a:gd name="adj5" fmla="val 118000"/>
            <a:gd name="adj6" fmla="val 92856"/>
            <a:gd name="adj7" fmla="val 136000"/>
            <a:gd name="adj8" fmla="val 1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Q=1,75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3" zoomScaleSheetLayoutView="83" workbookViewId="0" topLeftCell="A4">
      <selection activeCell="E18" sqref="E18"/>
    </sheetView>
  </sheetViews>
  <sheetFormatPr defaultColWidth="9.00390625" defaultRowHeight="12.75"/>
  <cols>
    <col min="1" max="1" width="13.75390625" style="0" customWidth="1"/>
    <col min="2" max="2" width="8.25390625" style="0" customWidth="1"/>
    <col min="3" max="3" width="6.875" style="0" customWidth="1"/>
    <col min="4" max="4" width="9.75390625" style="0" customWidth="1"/>
    <col min="5" max="5" width="11.625" style="0" customWidth="1"/>
    <col min="6" max="6" width="10.75390625" style="0" customWidth="1"/>
    <col min="7" max="7" width="10.375" style="0" customWidth="1"/>
    <col min="8" max="8" width="14.875" style="0" customWidth="1"/>
    <col min="9" max="9" width="10.375" style="0" customWidth="1"/>
    <col min="10" max="10" width="10.875" style="0" customWidth="1"/>
    <col min="11" max="11" width="11.375" style="0" customWidth="1"/>
    <col min="12" max="12" width="13.625" style="0" customWidth="1"/>
  </cols>
  <sheetData>
    <row r="1" spans="1:12" ht="13.5" thickTop="1">
      <c r="A1" s="89" t="s">
        <v>14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3.5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ht="13.5" thickTop="1"/>
    <row r="5" ht="13.5" thickBot="1"/>
    <row r="6" spans="1:12" ht="21.75" thickBot="1" thickTop="1">
      <c r="A6" s="102" t="s">
        <v>26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ht="15.75" thickTop="1">
      <c r="A7" s="56"/>
      <c r="B7" s="24" t="s">
        <v>0</v>
      </c>
      <c r="C7" s="24" t="s">
        <v>1</v>
      </c>
      <c r="D7" s="24" t="s">
        <v>2</v>
      </c>
      <c r="E7" s="24" t="s">
        <v>3</v>
      </c>
      <c r="F7" s="24" t="s">
        <v>4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</row>
    <row r="8" spans="1:12" ht="15">
      <c r="A8" s="20" t="s">
        <v>5</v>
      </c>
      <c r="B8" s="18">
        <v>15</v>
      </c>
      <c r="C8" s="18">
        <v>15</v>
      </c>
      <c r="D8" s="18">
        <v>3</v>
      </c>
      <c r="E8" s="18">
        <v>10</v>
      </c>
      <c r="F8" s="18">
        <v>5</v>
      </c>
      <c r="G8" s="18">
        <v>10</v>
      </c>
      <c r="H8" s="18">
        <v>30</v>
      </c>
      <c r="I8" s="18">
        <v>2</v>
      </c>
      <c r="J8" s="18">
        <v>2</v>
      </c>
      <c r="K8" s="18">
        <v>6</v>
      </c>
      <c r="L8" s="18">
        <v>2</v>
      </c>
    </row>
    <row r="9" spans="1:12" ht="15">
      <c r="A9" s="20" t="s">
        <v>12</v>
      </c>
      <c r="B9" s="18">
        <v>30</v>
      </c>
      <c r="C9" s="18">
        <v>30</v>
      </c>
      <c r="D9" s="18">
        <v>6</v>
      </c>
      <c r="E9" s="18">
        <v>4</v>
      </c>
      <c r="F9" s="18">
        <v>2</v>
      </c>
      <c r="G9" s="18">
        <v>7</v>
      </c>
      <c r="H9" s="18">
        <v>7</v>
      </c>
      <c r="I9" s="18">
        <v>2</v>
      </c>
      <c r="J9" s="18">
        <v>5</v>
      </c>
      <c r="K9" s="18">
        <v>2</v>
      </c>
      <c r="L9" s="18">
        <v>5</v>
      </c>
    </row>
    <row r="10" spans="1:12" ht="15">
      <c r="A10" s="20" t="s">
        <v>13</v>
      </c>
      <c r="B10" s="18">
        <v>30</v>
      </c>
      <c r="C10" s="18">
        <v>35</v>
      </c>
      <c r="D10" s="18">
        <v>6</v>
      </c>
      <c r="E10" s="18">
        <v>6</v>
      </c>
      <c r="F10" s="18">
        <v>3</v>
      </c>
      <c r="G10" s="18">
        <v>3</v>
      </c>
      <c r="H10" s="18">
        <v>5</v>
      </c>
      <c r="I10" s="18">
        <v>1</v>
      </c>
      <c r="J10" s="18">
        <v>1</v>
      </c>
      <c r="K10" s="18">
        <v>3</v>
      </c>
      <c r="L10" s="18">
        <v>7</v>
      </c>
    </row>
    <row r="11" spans="1:12" ht="15">
      <c r="A11" s="20" t="s">
        <v>16</v>
      </c>
      <c r="B11" s="18">
        <v>20</v>
      </c>
      <c r="C11" s="18">
        <v>29</v>
      </c>
      <c r="D11" s="18">
        <v>2</v>
      </c>
      <c r="E11" s="18">
        <v>5</v>
      </c>
      <c r="F11" s="18">
        <v>5</v>
      </c>
      <c r="G11" s="18">
        <v>8</v>
      </c>
      <c r="H11" s="18">
        <v>5</v>
      </c>
      <c r="I11" s="18">
        <v>2</v>
      </c>
      <c r="J11" s="18">
        <v>3</v>
      </c>
      <c r="K11" s="18">
        <v>6</v>
      </c>
      <c r="L11" s="18">
        <v>15</v>
      </c>
    </row>
    <row r="12" spans="1:12" ht="15">
      <c r="A12" s="21" t="s">
        <v>15</v>
      </c>
      <c r="B12" s="19">
        <f aca="true" t="shared" si="0" ref="B12:L12">AVERAGE(B8:B11)</f>
        <v>23.75</v>
      </c>
      <c r="C12" s="19">
        <f t="shared" si="0"/>
        <v>27.25</v>
      </c>
      <c r="D12" s="19">
        <f t="shared" si="0"/>
        <v>4.25</v>
      </c>
      <c r="E12" s="19">
        <f t="shared" si="0"/>
        <v>6.25</v>
      </c>
      <c r="F12" s="19">
        <f t="shared" si="0"/>
        <v>3.75</v>
      </c>
      <c r="G12" s="19">
        <f t="shared" si="0"/>
        <v>7</v>
      </c>
      <c r="H12" s="19">
        <f t="shared" si="0"/>
        <v>11.75</v>
      </c>
      <c r="I12" s="19">
        <f t="shared" si="0"/>
        <v>1.75</v>
      </c>
      <c r="J12" s="19">
        <f t="shared" si="0"/>
        <v>2.75</v>
      </c>
      <c r="K12" s="19">
        <f t="shared" si="0"/>
        <v>4.25</v>
      </c>
      <c r="L12" s="19">
        <f t="shared" si="0"/>
        <v>7.25</v>
      </c>
    </row>
    <row r="16" spans="1:6" ht="13.5" thickBot="1">
      <c r="A16" s="14"/>
      <c r="B16" s="14"/>
      <c r="C16" s="14"/>
      <c r="D16" s="14"/>
      <c r="E16" s="14"/>
      <c r="F16" s="16"/>
    </row>
    <row r="17" spans="1:8" ht="13.5" thickTop="1">
      <c r="A17" s="14"/>
      <c r="B17" s="14"/>
      <c r="C17" s="14"/>
      <c r="D17" s="14"/>
      <c r="E17" s="15"/>
      <c r="F17" s="96" t="s">
        <v>27</v>
      </c>
      <c r="G17" s="97"/>
      <c r="H17" s="98"/>
    </row>
    <row r="18" spans="1:8" ht="12.75">
      <c r="A18" s="14"/>
      <c r="B18" s="14"/>
      <c r="C18" s="14"/>
      <c r="D18" s="14"/>
      <c r="E18" s="15"/>
      <c r="F18" s="99"/>
      <c r="G18" s="100"/>
      <c r="H18" s="101"/>
    </row>
    <row r="19" spans="1:8" ht="15">
      <c r="A19" s="14"/>
      <c r="B19" s="14"/>
      <c r="C19" s="14"/>
      <c r="D19" s="14"/>
      <c r="E19" s="15"/>
      <c r="F19" s="26"/>
      <c r="G19" s="27" t="s">
        <v>17</v>
      </c>
      <c r="H19" s="27" t="s">
        <v>18</v>
      </c>
    </row>
    <row r="20" spans="1:8" ht="15">
      <c r="A20" s="14"/>
      <c r="B20" s="14"/>
      <c r="C20" s="14"/>
      <c r="D20" s="14"/>
      <c r="E20" s="15"/>
      <c r="F20" s="20" t="s">
        <v>5</v>
      </c>
      <c r="G20" s="28">
        <v>5</v>
      </c>
      <c r="H20" s="28">
        <v>6</v>
      </c>
    </row>
    <row r="21" spans="1:8" ht="12.75" customHeight="1">
      <c r="A21" s="14"/>
      <c r="B21" s="14"/>
      <c r="C21" s="14"/>
      <c r="D21" s="14"/>
      <c r="E21" s="15"/>
      <c r="F21" s="20" t="s">
        <v>12</v>
      </c>
      <c r="G21" s="28">
        <v>7</v>
      </c>
      <c r="H21" s="28">
        <v>5</v>
      </c>
    </row>
    <row r="22" spans="1:8" ht="15" customHeight="1">
      <c r="A22" s="14"/>
      <c r="B22" s="14"/>
      <c r="C22" s="14"/>
      <c r="D22" s="16"/>
      <c r="E22" s="15"/>
      <c r="F22" s="20" t="s">
        <v>13</v>
      </c>
      <c r="G22" s="28">
        <v>3</v>
      </c>
      <c r="H22" s="28">
        <v>4</v>
      </c>
    </row>
    <row r="23" spans="1:8" ht="15">
      <c r="A23" s="14"/>
      <c r="B23" s="14"/>
      <c r="C23" s="15"/>
      <c r="D23" s="17"/>
      <c r="E23" s="25"/>
      <c r="F23" s="20" t="s">
        <v>16</v>
      </c>
      <c r="G23" s="28">
        <v>5</v>
      </c>
      <c r="H23" s="28">
        <v>5</v>
      </c>
    </row>
    <row r="24" spans="1:8" ht="12.75">
      <c r="A24" s="14"/>
      <c r="B24" s="14"/>
      <c r="C24" s="14"/>
      <c r="D24" s="7"/>
      <c r="E24" s="15"/>
      <c r="F24" s="29" t="s">
        <v>15</v>
      </c>
      <c r="G24" s="30">
        <f>AVERAGE(G20:G23)</f>
        <v>5</v>
      </c>
      <c r="H24" s="30">
        <f>AVERAGE(H20:H23)</f>
        <v>5</v>
      </c>
    </row>
    <row r="25" spans="1:6" ht="12.75">
      <c r="A25" s="14"/>
      <c r="B25" s="14"/>
      <c r="C25" s="14"/>
      <c r="D25" s="14"/>
      <c r="E25" s="14"/>
      <c r="F25" s="7"/>
    </row>
    <row r="26" spans="1:12" ht="12.75">
      <c r="A26" s="14"/>
      <c r="B26" s="14"/>
      <c r="C26" s="14"/>
      <c r="D26" s="14"/>
      <c r="E26" s="14"/>
      <c r="F26" s="14"/>
      <c r="G26" s="1"/>
      <c r="H26" s="1"/>
      <c r="I26" s="1"/>
      <c r="J26" s="1"/>
      <c r="K26" s="1"/>
      <c r="L26" s="1"/>
    </row>
    <row r="27" spans="1:12" ht="12.75">
      <c r="A27" s="14"/>
      <c r="B27" s="14"/>
      <c r="C27" s="14"/>
      <c r="D27" s="14"/>
      <c r="E27" s="14"/>
      <c r="F27" s="14"/>
      <c r="G27" s="1"/>
      <c r="H27" s="1"/>
      <c r="I27" s="1"/>
      <c r="J27" s="1"/>
      <c r="K27" s="1"/>
      <c r="L27" s="1"/>
    </row>
    <row r="28" spans="1:12" ht="12.75">
      <c r="A28" s="14"/>
      <c r="B28" s="14"/>
      <c r="C28" s="14"/>
      <c r="D28" s="14"/>
      <c r="E28" s="14"/>
      <c r="F28" s="14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3">
    <mergeCell ref="A1:L2"/>
    <mergeCell ref="F17:H18"/>
    <mergeCell ref="A6:L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zoomScale="75" zoomScaleNormal="75" zoomScaleSheetLayoutView="75" workbookViewId="0" topLeftCell="A49">
      <selection activeCell="H51" sqref="H51"/>
    </sheetView>
  </sheetViews>
  <sheetFormatPr defaultColWidth="9.00390625" defaultRowHeight="12.75"/>
  <cols>
    <col min="1" max="1" width="12.25390625" style="0" customWidth="1"/>
    <col min="2" max="2" width="8.25390625" style="0" customWidth="1"/>
    <col min="3" max="3" width="7.75390625" style="0" customWidth="1"/>
    <col min="4" max="4" width="10.875" style="0" customWidth="1"/>
    <col min="5" max="5" width="12.25390625" style="0" bestFit="1" customWidth="1"/>
    <col min="6" max="6" width="12.00390625" style="0" customWidth="1"/>
    <col min="7" max="7" width="11.125" style="0" customWidth="1"/>
    <col min="8" max="8" width="15.875" style="0" customWidth="1"/>
    <col min="9" max="9" width="11.125" style="0" customWidth="1"/>
    <col min="10" max="10" width="11.625" style="0" customWidth="1"/>
    <col min="11" max="11" width="11.875" style="0" customWidth="1"/>
    <col min="12" max="12" width="16.125" style="0" customWidth="1"/>
  </cols>
  <sheetData>
    <row r="1" spans="1:12" ht="13.5" thickTop="1">
      <c r="A1" s="89" t="s">
        <v>14</v>
      </c>
      <c r="B1" s="90"/>
      <c r="C1" s="91"/>
      <c r="D1" s="91"/>
      <c r="E1" s="91"/>
      <c r="F1" s="91"/>
      <c r="G1" s="91"/>
      <c r="H1" s="91"/>
      <c r="I1" s="91"/>
      <c r="J1" s="91"/>
      <c r="K1" s="91"/>
      <c r="L1" s="92"/>
    </row>
    <row r="2" spans="1:12" ht="13.5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</row>
    <row r="3" ht="13.5" thickTop="1"/>
    <row r="4" ht="13.5" thickBot="1"/>
    <row r="5" spans="1:12" ht="24.75" customHeight="1" thickBot="1" thickTop="1">
      <c r="A5" s="105" t="s">
        <v>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5.75" thickTop="1">
      <c r="A6" s="54" t="s">
        <v>21</v>
      </c>
      <c r="B6" s="55" t="s">
        <v>0</v>
      </c>
      <c r="C6" s="24" t="s">
        <v>1</v>
      </c>
      <c r="D6" s="24" t="s">
        <v>2</v>
      </c>
      <c r="E6" s="24" t="s">
        <v>3</v>
      </c>
      <c r="F6" s="55" t="s">
        <v>4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</row>
    <row r="7" spans="1:12" ht="15">
      <c r="A7" s="51" t="s">
        <v>20</v>
      </c>
      <c r="B7" s="46">
        <v>80</v>
      </c>
      <c r="C7" s="72">
        <v>7</v>
      </c>
      <c r="D7" s="18">
        <v>6</v>
      </c>
      <c r="E7" s="66">
        <v>7</v>
      </c>
      <c r="F7" s="46">
        <v>4</v>
      </c>
      <c r="G7" s="72">
        <v>5</v>
      </c>
      <c r="H7" s="18">
        <v>6</v>
      </c>
      <c r="I7" s="18">
        <v>1</v>
      </c>
      <c r="J7" s="18">
        <v>2</v>
      </c>
      <c r="K7" s="18">
        <v>6</v>
      </c>
      <c r="L7" s="18">
        <v>3</v>
      </c>
    </row>
    <row r="8" spans="1:12" ht="15">
      <c r="A8" s="51" t="s">
        <v>19</v>
      </c>
      <c r="B8" s="46">
        <v>100</v>
      </c>
      <c r="C8" s="72">
        <v>7</v>
      </c>
      <c r="D8" s="18">
        <v>5</v>
      </c>
      <c r="E8" s="66">
        <v>6</v>
      </c>
      <c r="F8" s="46">
        <v>7</v>
      </c>
      <c r="G8" s="72">
        <v>4</v>
      </c>
      <c r="H8" s="18">
        <v>5</v>
      </c>
      <c r="I8" s="18">
        <v>2</v>
      </c>
      <c r="J8" s="18">
        <v>2</v>
      </c>
      <c r="K8" s="18">
        <v>5</v>
      </c>
      <c r="L8" s="18">
        <v>3</v>
      </c>
    </row>
    <row r="9" spans="1:12" ht="15">
      <c r="A9" s="51" t="s">
        <v>22</v>
      </c>
      <c r="B9" s="46">
        <v>130</v>
      </c>
      <c r="C9" s="72">
        <v>7</v>
      </c>
      <c r="D9" s="18">
        <v>4</v>
      </c>
      <c r="E9" s="66">
        <v>6</v>
      </c>
      <c r="F9" s="46">
        <v>6</v>
      </c>
      <c r="G9" s="72">
        <v>3</v>
      </c>
      <c r="H9" s="18">
        <v>4</v>
      </c>
      <c r="I9" s="18">
        <v>4</v>
      </c>
      <c r="J9" s="18">
        <v>3</v>
      </c>
      <c r="K9" s="18">
        <v>5</v>
      </c>
      <c r="L9" s="18">
        <v>3</v>
      </c>
    </row>
    <row r="10" spans="1:12" ht="13.5" customHeight="1" thickBot="1">
      <c r="A10" s="52" t="s">
        <v>23</v>
      </c>
      <c r="B10" s="47">
        <v>60</v>
      </c>
      <c r="C10" s="73">
        <v>7</v>
      </c>
      <c r="D10" s="53">
        <v>3</v>
      </c>
      <c r="E10" s="67">
        <v>5</v>
      </c>
      <c r="F10" s="47">
        <v>3</v>
      </c>
      <c r="G10" s="73">
        <v>3</v>
      </c>
      <c r="H10" s="53">
        <v>4</v>
      </c>
      <c r="I10" s="53">
        <v>1</v>
      </c>
      <c r="J10" s="53">
        <v>1</v>
      </c>
      <c r="K10" s="53">
        <v>6</v>
      </c>
      <c r="L10" s="53">
        <v>3</v>
      </c>
    </row>
    <row r="11" spans="1:12" ht="15.75" thickBot="1">
      <c r="A11" s="31" t="s">
        <v>15</v>
      </c>
      <c r="B11" s="6">
        <f aca="true" t="shared" si="0" ref="B11:L11">AVERAGE(B7:B10)</f>
        <v>92.5</v>
      </c>
      <c r="C11" s="6">
        <f t="shared" si="0"/>
        <v>7</v>
      </c>
      <c r="D11" s="6">
        <f t="shared" si="0"/>
        <v>4.5</v>
      </c>
      <c r="E11" s="6">
        <f t="shared" si="0"/>
        <v>6</v>
      </c>
      <c r="F11" s="6">
        <f t="shared" si="0"/>
        <v>5</v>
      </c>
      <c r="G11" s="6">
        <f t="shared" si="0"/>
        <v>3.75</v>
      </c>
      <c r="H11" s="6">
        <f t="shared" si="0"/>
        <v>4.75</v>
      </c>
      <c r="I11" s="6">
        <f t="shared" si="0"/>
        <v>2</v>
      </c>
      <c r="J11" s="6">
        <f t="shared" si="0"/>
        <v>2</v>
      </c>
      <c r="K11" s="6">
        <f t="shared" si="0"/>
        <v>5.5</v>
      </c>
      <c r="L11" s="6">
        <f t="shared" si="0"/>
        <v>3</v>
      </c>
    </row>
    <row r="14" ht="15">
      <c r="A14" s="2"/>
    </row>
    <row r="15" spans="1:6" ht="15.75" thickBot="1">
      <c r="A15" s="2"/>
      <c r="F15" s="81"/>
    </row>
    <row r="16" spans="1:12" ht="28.5" thickBot="1" thickTop="1">
      <c r="A16" s="108" t="s">
        <v>12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2" ht="15.75" thickTop="1">
      <c r="A17" s="54" t="s">
        <v>21</v>
      </c>
      <c r="B17" s="55" t="s">
        <v>0</v>
      </c>
      <c r="C17" s="24" t="s">
        <v>1</v>
      </c>
      <c r="D17" s="24" t="s">
        <v>2</v>
      </c>
      <c r="E17" s="24" t="s">
        <v>3</v>
      </c>
      <c r="F17" s="55" t="s">
        <v>4</v>
      </c>
      <c r="G17" s="24" t="s">
        <v>6</v>
      </c>
      <c r="H17" s="24" t="s">
        <v>7</v>
      </c>
      <c r="I17" s="24" t="s">
        <v>8</v>
      </c>
      <c r="J17" s="24" t="s">
        <v>9</v>
      </c>
      <c r="K17" s="24" t="s">
        <v>10</v>
      </c>
      <c r="L17" s="24" t="s">
        <v>11</v>
      </c>
    </row>
    <row r="18" spans="1:12" ht="15">
      <c r="A18" s="48" t="s">
        <v>20</v>
      </c>
      <c r="B18" s="46">
        <v>80</v>
      </c>
      <c r="C18" s="72">
        <v>6</v>
      </c>
      <c r="D18" s="18">
        <v>2</v>
      </c>
      <c r="E18" s="66">
        <v>7</v>
      </c>
      <c r="F18" s="46">
        <v>4</v>
      </c>
      <c r="G18" s="72">
        <v>5</v>
      </c>
      <c r="H18" s="18">
        <v>7</v>
      </c>
      <c r="I18" s="18">
        <v>2</v>
      </c>
      <c r="J18" s="18">
        <v>3</v>
      </c>
      <c r="K18" s="18">
        <v>7</v>
      </c>
      <c r="L18" s="18">
        <v>2</v>
      </c>
    </row>
    <row r="19" spans="1:12" ht="15">
      <c r="A19" s="49" t="s">
        <v>19</v>
      </c>
      <c r="B19" s="46">
        <v>100</v>
      </c>
      <c r="C19" s="72">
        <v>7</v>
      </c>
      <c r="D19" s="18">
        <v>1</v>
      </c>
      <c r="E19" s="66">
        <v>7</v>
      </c>
      <c r="F19" s="46">
        <v>7</v>
      </c>
      <c r="G19" s="72">
        <v>5</v>
      </c>
      <c r="H19" s="18">
        <v>7</v>
      </c>
      <c r="I19" s="18">
        <v>1</v>
      </c>
      <c r="J19" s="18">
        <v>1</v>
      </c>
      <c r="K19" s="18">
        <v>6</v>
      </c>
      <c r="L19" s="18">
        <v>1</v>
      </c>
    </row>
    <row r="20" spans="1:12" ht="15">
      <c r="A20" s="49" t="s">
        <v>22</v>
      </c>
      <c r="B20" s="46">
        <v>130</v>
      </c>
      <c r="C20" s="72">
        <v>7</v>
      </c>
      <c r="D20" s="18">
        <v>3</v>
      </c>
      <c r="E20" s="66">
        <v>7</v>
      </c>
      <c r="F20" s="46">
        <v>6</v>
      </c>
      <c r="G20" s="72">
        <v>6</v>
      </c>
      <c r="H20" s="18">
        <v>6</v>
      </c>
      <c r="I20" s="18">
        <v>3</v>
      </c>
      <c r="J20" s="18">
        <v>2</v>
      </c>
      <c r="K20" s="18">
        <v>6</v>
      </c>
      <c r="L20" s="18">
        <v>3</v>
      </c>
    </row>
    <row r="21" spans="1:12" ht="15.75" thickBot="1">
      <c r="A21" s="50" t="s">
        <v>23</v>
      </c>
      <c r="B21" s="47">
        <v>60</v>
      </c>
      <c r="C21" s="73">
        <v>6</v>
      </c>
      <c r="D21" s="53">
        <v>2</v>
      </c>
      <c r="E21" s="67">
        <v>6</v>
      </c>
      <c r="F21" s="47">
        <v>3</v>
      </c>
      <c r="G21" s="73">
        <v>5</v>
      </c>
      <c r="H21" s="53">
        <v>6</v>
      </c>
      <c r="I21" s="53">
        <v>1</v>
      </c>
      <c r="J21" s="53">
        <v>1</v>
      </c>
      <c r="K21" s="53">
        <v>7</v>
      </c>
      <c r="L21" s="53">
        <v>1</v>
      </c>
    </row>
    <row r="22" spans="1:12" ht="15.75" thickBot="1">
      <c r="A22" s="11" t="s">
        <v>15</v>
      </c>
      <c r="B22" s="3">
        <f aca="true" t="shared" si="1" ref="B22:L22">AVERAGE(B18:B21)</f>
        <v>92.5</v>
      </c>
      <c r="C22" s="4">
        <f t="shared" si="1"/>
        <v>6.5</v>
      </c>
      <c r="D22" s="4">
        <f t="shared" si="1"/>
        <v>2</v>
      </c>
      <c r="E22" s="4">
        <f t="shared" si="1"/>
        <v>6.75</v>
      </c>
      <c r="F22" s="79">
        <f t="shared" si="1"/>
        <v>5</v>
      </c>
      <c r="G22" s="4">
        <f t="shared" si="1"/>
        <v>5.25</v>
      </c>
      <c r="H22" s="4">
        <f t="shared" si="1"/>
        <v>6.5</v>
      </c>
      <c r="I22" s="4">
        <f t="shared" si="1"/>
        <v>1.75</v>
      </c>
      <c r="J22" s="4">
        <f t="shared" si="1"/>
        <v>1.75</v>
      </c>
      <c r="K22" s="4">
        <f t="shared" si="1"/>
        <v>6.5</v>
      </c>
      <c r="L22" s="5">
        <f t="shared" si="1"/>
        <v>1.75</v>
      </c>
    </row>
    <row r="23" ht="12.75">
      <c r="F23" s="80"/>
    </row>
    <row r="24" spans="6:12" ht="12.75">
      <c r="F24" s="78"/>
      <c r="G24" s="1"/>
      <c r="H24" s="1"/>
      <c r="I24" s="1"/>
      <c r="J24" s="1"/>
      <c r="K24" s="1"/>
      <c r="L24" s="1"/>
    </row>
    <row r="25" spans="6:12" ht="12.75">
      <c r="F25" s="78"/>
      <c r="G25" s="1"/>
      <c r="H25" s="1"/>
      <c r="I25" s="1"/>
      <c r="J25" s="1"/>
      <c r="K25" s="1"/>
      <c r="L25" s="1"/>
    </row>
    <row r="26" spans="6:12" ht="12.75">
      <c r="F26" s="78"/>
      <c r="G26" s="1"/>
      <c r="H26" s="1"/>
      <c r="I26" s="1"/>
      <c r="J26" s="1"/>
      <c r="K26" s="1"/>
      <c r="L26" s="1"/>
    </row>
    <row r="27" ht="13.5" thickBot="1"/>
    <row r="28" spans="1:12" ht="28.5" thickBot="1" thickTop="1">
      <c r="A28" s="108" t="s">
        <v>13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10"/>
    </row>
    <row r="29" spans="1:12" ht="15.75" thickTop="1">
      <c r="A29" s="54" t="s">
        <v>21</v>
      </c>
      <c r="B29" s="55" t="s">
        <v>0</v>
      </c>
      <c r="C29" s="24" t="s">
        <v>1</v>
      </c>
      <c r="D29" s="24" t="s">
        <v>2</v>
      </c>
      <c r="E29" s="24" t="s">
        <v>3</v>
      </c>
      <c r="F29" s="55" t="s">
        <v>4</v>
      </c>
      <c r="G29" s="24" t="s">
        <v>6</v>
      </c>
      <c r="H29" s="24" t="s">
        <v>7</v>
      </c>
      <c r="I29" s="24" t="s">
        <v>8</v>
      </c>
      <c r="J29" s="24" t="s">
        <v>9</v>
      </c>
      <c r="K29" s="24" t="s">
        <v>10</v>
      </c>
      <c r="L29" s="24" t="s">
        <v>11</v>
      </c>
    </row>
    <row r="30" spans="1:12" ht="15">
      <c r="A30" s="48" t="s">
        <v>20</v>
      </c>
      <c r="B30" s="46">
        <v>80</v>
      </c>
      <c r="C30" s="72">
        <v>7</v>
      </c>
      <c r="D30" s="18">
        <v>6</v>
      </c>
      <c r="E30" s="66">
        <v>5</v>
      </c>
      <c r="F30" s="46">
        <v>4</v>
      </c>
      <c r="G30" s="72">
        <v>4</v>
      </c>
      <c r="H30" s="18">
        <v>3</v>
      </c>
      <c r="I30" s="18">
        <v>2</v>
      </c>
      <c r="J30" s="18">
        <v>2</v>
      </c>
      <c r="K30" s="18">
        <v>6</v>
      </c>
      <c r="L30" s="18">
        <v>1</v>
      </c>
    </row>
    <row r="31" spans="1:12" ht="15">
      <c r="A31" s="49" t="s">
        <v>19</v>
      </c>
      <c r="B31" s="46">
        <v>100</v>
      </c>
      <c r="C31" s="72">
        <v>7</v>
      </c>
      <c r="D31" s="18">
        <v>5</v>
      </c>
      <c r="E31" s="66">
        <v>2</v>
      </c>
      <c r="F31" s="46">
        <v>7</v>
      </c>
      <c r="G31" s="72">
        <v>6</v>
      </c>
      <c r="H31" s="18">
        <v>2</v>
      </c>
      <c r="I31" s="18">
        <v>4</v>
      </c>
      <c r="J31" s="18">
        <v>1</v>
      </c>
      <c r="K31" s="18">
        <v>3</v>
      </c>
      <c r="L31" s="18">
        <v>2</v>
      </c>
    </row>
    <row r="32" spans="1:12" ht="15">
      <c r="A32" s="49" t="s">
        <v>22</v>
      </c>
      <c r="B32" s="46">
        <v>130</v>
      </c>
      <c r="C32" s="72">
        <v>6</v>
      </c>
      <c r="D32" s="18">
        <v>3</v>
      </c>
      <c r="E32" s="66">
        <v>1</v>
      </c>
      <c r="F32" s="46">
        <v>6</v>
      </c>
      <c r="G32" s="72">
        <v>5</v>
      </c>
      <c r="H32" s="18">
        <v>1</v>
      </c>
      <c r="I32" s="18">
        <v>5</v>
      </c>
      <c r="J32" s="18">
        <v>1</v>
      </c>
      <c r="K32" s="18">
        <v>2</v>
      </c>
      <c r="L32" s="18">
        <v>1</v>
      </c>
    </row>
    <row r="33" spans="1:12" ht="15.75" thickBot="1">
      <c r="A33" s="50" t="s">
        <v>23</v>
      </c>
      <c r="B33" s="47">
        <v>60</v>
      </c>
      <c r="C33" s="73">
        <v>5</v>
      </c>
      <c r="D33" s="53">
        <v>2</v>
      </c>
      <c r="E33" s="67">
        <v>3</v>
      </c>
      <c r="F33" s="47">
        <v>3</v>
      </c>
      <c r="G33" s="73">
        <v>4</v>
      </c>
      <c r="H33" s="53">
        <v>1</v>
      </c>
      <c r="I33" s="53">
        <v>1</v>
      </c>
      <c r="J33" s="53">
        <v>2</v>
      </c>
      <c r="K33" s="53">
        <v>4</v>
      </c>
      <c r="L33" s="53">
        <v>1</v>
      </c>
    </row>
    <row r="34" spans="1:12" ht="15.75" thickBot="1">
      <c r="A34" s="11" t="s">
        <v>15</v>
      </c>
      <c r="B34" s="6">
        <f aca="true" t="shared" si="2" ref="B34:L34">AVERAGE(B30:B33)</f>
        <v>92.5</v>
      </c>
      <c r="C34" s="6">
        <f t="shared" si="2"/>
        <v>6.25</v>
      </c>
      <c r="D34" s="6">
        <f t="shared" si="2"/>
        <v>4</v>
      </c>
      <c r="E34" s="6">
        <f t="shared" si="2"/>
        <v>2.75</v>
      </c>
      <c r="F34" s="6">
        <f t="shared" si="2"/>
        <v>5</v>
      </c>
      <c r="G34" s="6">
        <f t="shared" si="2"/>
        <v>4.75</v>
      </c>
      <c r="H34" s="6">
        <f t="shared" si="2"/>
        <v>1.75</v>
      </c>
      <c r="I34" s="6">
        <f t="shared" si="2"/>
        <v>3</v>
      </c>
      <c r="J34" s="6">
        <f t="shared" si="2"/>
        <v>1.5</v>
      </c>
      <c r="K34" s="6">
        <f t="shared" si="2"/>
        <v>3.75</v>
      </c>
      <c r="L34" s="6">
        <f t="shared" si="2"/>
        <v>1.25</v>
      </c>
    </row>
    <row r="38" ht="13.5" thickBot="1"/>
    <row r="39" spans="1:12" ht="28.5" thickBot="1" thickTop="1">
      <c r="A39" s="108" t="s">
        <v>16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10"/>
    </row>
    <row r="40" spans="1:12" ht="15.75" thickTop="1">
      <c r="A40" s="54" t="s">
        <v>21</v>
      </c>
      <c r="B40" s="55" t="s">
        <v>0</v>
      </c>
      <c r="C40" s="55" t="s">
        <v>1</v>
      </c>
      <c r="D40" s="55" t="s">
        <v>2</v>
      </c>
      <c r="E40" s="55" t="s">
        <v>3</v>
      </c>
      <c r="F40" s="55" t="s">
        <v>4</v>
      </c>
      <c r="G40" s="55" t="s">
        <v>6</v>
      </c>
      <c r="H40" s="55" t="s">
        <v>7</v>
      </c>
      <c r="I40" s="55" t="s">
        <v>8</v>
      </c>
      <c r="J40" s="55" t="s">
        <v>9</v>
      </c>
      <c r="K40" s="55" t="s">
        <v>10</v>
      </c>
      <c r="L40" s="55" t="s">
        <v>11</v>
      </c>
    </row>
    <row r="41" spans="1:12" ht="15">
      <c r="A41" s="48" t="s">
        <v>20</v>
      </c>
      <c r="B41" s="46">
        <v>80</v>
      </c>
      <c r="C41" s="70">
        <v>7</v>
      </c>
      <c r="D41" s="46">
        <v>5</v>
      </c>
      <c r="E41" s="64">
        <v>7</v>
      </c>
      <c r="F41" s="46">
        <v>4</v>
      </c>
      <c r="G41" s="70">
        <v>3</v>
      </c>
      <c r="H41" s="46">
        <v>1</v>
      </c>
      <c r="I41" s="46">
        <v>4</v>
      </c>
      <c r="J41" s="46">
        <v>2</v>
      </c>
      <c r="K41" s="46">
        <v>3</v>
      </c>
      <c r="L41" s="46">
        <v>1</v>
      </c>
    </row>
    <row r="42" spans="1:12" ht="15">
      <c r="A42" s="49" t="s">
        <v>19</v>
      </c>
      <c r="B42" s="46">
        <v>100</v>
      </c>
      <c r="C42" s="70">
        <v>7</v>
      </c>
      <c r="D42" s="46">
        <v>6</v>
      </c>
      <c r="E42" s="64">
        <v>7</v>
      </c>
      <c r="F42" s="46">
        <v>7</v>
      </c>
      <c r="G42" s="70">
        <v>3</v>
      </c>
      <c r="H42" s="46">
        <v>1</v>
      </c>
      <c r="I42" s="46">
        <v>4</v>
      </c>
      <c r="J42" s="46">
        <v>5</v>
      </c>
      <c r="K42" s="46">
        <v>2</v>
      </c>
      <c r="L42" s="46">
        <v>1</v>
      </c>
    </row>
    <row r="43" spans="1:12" ht="15">
      <c r="A43" s="49" t="s">
        <v>22</v>
      </c>
      <c r="B43" s="46">
        <v>130</v>
      </c>
      <c r="C43" s="70">
        <v>7</v>
      </c>
      <c r="D43" s="46">
        <v>6</v>
      </c>
      <c r="E43" s="64">
        <v>6</v>
      </c>
      <c r="F43" s="46">
        <v>6</v>
      </c>
      <c r="G43" s="70">
        <v>1</v>
      </c>
      <c r="H43" s="46">
        <v>1</v>
      </c>
      <c r="I43" s="46">
        <v>4</v>
      </c>
      <c r="J43" s="46">
        <v>5</v>
      </c>
      <c r="K43" s="46">
        <v>2</v>
      </c>
      <c r="L43" s="46">
        <v>1</v>
      </c>
    </row>
    <row r="44" spans="1:12" ht="15.75" thickBot="1">
      <c r="A44" s="50" t="s">
        <v>23</v>
      </c>
      <c r="B44" s="47">
        <v>60</v>
      </c>
      <c r="C44" s="71">
        <v>5</v>
      </c>
      <c r="D44" s="47">
        <v>3</v>
      </c>
      <c r="E44" s="65">
        <v>7</v>
      </c>
      <c r="F44" s="47">
        <v>3</v>
      </c>
      <c r="G44" s="71">
        <v>2</v>
      </c>
      <c r="H44" s="47">
        <v>1</v>
      </c>
      <c r="I44" s="47">
        <v>4</v>
      </c>
      <c r="J44" s="47">
        <v>2</v>
      </c>
      <c r="K44" s="47">
        <v>4</v>
      </c>
      <c r="L44" s="47">
        <v>1</v>
      </c>
    </row>
    <row r="45" spans="1:12" ht="15.75" thickBot="1">
      <c r="A45" s="11" t="s">
        <v>15</v>
      </c>
      <c r="B45" s="6">
        <f aca="true" t="shared" si="3" ref="B45:L45">AVERAGE(B41:B44)</f>
        <v>92.5</v>
      </c>
      <c r="C45" s="6">
        <f t="shared" si="3"/>
        <v>6.5</v>
      </c>
      <c r="D45" s="6">
        <f t="shared" si="3"/>
        <v>5</v>
      </c>
      <c r="E45" s="6">
        <f t="shared" si="3"/>
        <v>6.75</v>
      </c>
      <c r="F45" s="6">
        <f t="shared" si="3"/>
        <v>5</v>
      </c>
      <c r="G45" s="6">
        <f t="shared" si="3"/>
        <v>2.25</v>
      </c>
      <c r="H45" s="6">
        <f t="shared" si="3"/>
        <v>1</v>
      </c>
      <c r="I45" s="6">
        <f t="shared" si="3"/>
        <v>4</v>
      </c>
      <c r="J45" s="6">
        <f t="shared" si="3"/>
        <v>3.5</v>
      </c>
      <c r="K45" s="6">
        <f t="shared" si="3"/>
        <v>2.75</v>
      </c>
      <c r="L45" s="6">
        <f t="shared" si="3"/>
        <v>1</v>
      </c>
    </row>
    <row r="48" ht="13.5" thickBot="1"/>
    <row r="49" spans="1:12" ht="28.5" thickBot="1" thickTop="1">
      <c r="A49" s="108" t="s">
        <v>28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ht="15.75" thickTop="1">
      <c r="A50" s="54" t="s">
        <v>21</v>
      </c>
      <c r="B50" s="55" t="s">
        <v>0</v>
      </c>
      <c r="C50" s="55" t="s">
        <v>1</v>
      </c>
      <c r="D50" s="55" t="s">
        <v>2</v>
      </c>
      <c r="E50" s="55" t="s">
        <v>3</v>
      </c>
      <c r="F50" s="55" t="s">
        <v>4</v>
      </c>
      <c r="G50" s="55" t="s">
        <v>6</v>
      </c>
      <c r="H50" s="55" t="s">
        <v>7</v>
      </c>
      <c r="I50" s="55" t="s">
        <v>8</v>
      </c>
      <c r="J50" s="55" t="s">
        <v>9</v>
      </c>
      <c r="K50" s="55" t="s">
        <v>10</v>
      </c>
      <c r="L50" s="55" t="s">
        <v>11</v>
      </c>
    </row>
    <row r="51" spans="1:12" ht="15">
      <c r="A51" s="61" t="s">
        <v>20</v>
      </c>
      <c r="B51" s="44">
        <v>80</v>
      </c>
      <c r="C51" s="68">
        <f>AVERAGE(C7,C18,C30,C41)</f>
        <v>6.75</v>
      </c>
      <c r="D51" s="44">
        <f>AVERAGE(D18,D7,D30,D41)</f>
        <v>4.75</v>
      </c>
      <c r="E51" s="59">
        <f>AVERAGE(E41,E30,E18,E7)</f>
        <v>6.5</v>
      </c>
      <c r="F51" s="44">
        <v>4</v>
      </c>
      <c r="G51" s="68">
        <f aca="true" t="shared" si="4" ref="G51:L54">AVERAGE(G41,G30,G18,G7)</f>
        <v>4.25</v>
      </c>
      <c r="H51" s="44">
        <f t="shared" si="4"/>
        <v>4.25</v>
      </c>
      <c r="I51" s="44">
        <f t="shared" si="4"/>
        <v>2.25</v>
      </c>
      <c r="J51" s="44">
        <f t="shared" si="4"/>
        <v>2.25</v>
      </c>
      <c r="K51" s="44">
        <f t="shared" si="4"/>
        <v>5.5</v>
      </c>
      <c r="L51" s="44">
        <f t="shared" si="4"/>
        <v>1.75</v>
      </c>
    </row>
    <row r="52" spans="1:12" ht="15">
      <c r="A52" s="62" t="s">
        <v>19</v>
      </c>
      <c r="B52" s="44">
        <v>100</v>
      </c>
      <c r="C52" s="68">
        <v>7</v>
      </c>
      <c r="D52" s="44">
        <f>AVERAGE(D19,D8,D31,D42)</f>
        <v>4.25</v>
      </c>
      <c r="E52" s="59">
        <f>AVERAGE(E42,E31,E19,E8)</f>
        <v>5.5</v>
      </c>
      <c r="F52" s="44">
        <v>7</v>
      </c>
      <c r="G52" s="68">
        <f t="shared" si="4"/>
        <v>4.5</v>
      </c>
      <c r="H52" s="44">
        <f t="shared" si="4"/>
        <v>3.75</v>
      </c>
      <c r="I52" s="44">
        <f t="shared" si="4"/>
        <v>2.75</v>
      </c>
      <c r="J52" s="44">
        <f t="shared" si="4"/>
        <v>2.25</v>
      </c>
      <c r="K52" s="44">
        <f t="shared" si="4"/>
        <v>4</v>
      </c>
      <c r="L52" s="44">
        <f t="shared" si="4"/>
        <v>1.75</v>
      </c>
    </row>
    <row r="53" spans="1:12" ht="15">
      <c r="A53" s="62" t="s">
        <v>22</v>
      </c>
      <c r="B53" s="44">
        <v>130</v>
      </c>
      <c r="C53" s="68">
        <f>AVERAGE(C43,C32,C20,C9)</f>
        <v>6.75</v>
      </c>
      <c r="D53" s="44">
        <f>AVERAGE(D20,D9,D32,D43)</f>
        <v>4</v>
      </c>
      <c r="E53" s="59">
        <f>AVERAGE(E43,E32,E20,E9)</f>
        <v>5</v>
      </c>
      <c r="F53" s="44">
        <v>6</v>
      </c>
      <c r="G53" s="68">
        <f t="shared" si="4"/>
        <v>3.75</v>
      </c>
      <c r="H53" s="44">
        <f t="shared" si="4"/>
        <v>3</v>
      </c>
      <c r="I53" s="44">
        <f t="shared" si="4"/>
        <v>4</v>
      </c>
      <c r="J53" s="44">
        <f t="shared" si="4"/>
        <v>2.75</v>
      </c>
      <c r="K53" s="44">
        <f t="shared" si="4"/>
        <v>3.75</v>
      </c>
      <c r="L53" s="44">
        <f t="shared" si="4"/>
        <v>2</v>
      </c>
    </row>
    <row r="54" spans="1:12" ht="15.75" thickBot="1">
      <c r="A54" s="63" t="s">
        <v>23</v>
      </c>
      <c r="B54" s="45">
        <v>60</v>
      </c>
      <c r="C54" s="69">
        <f>AVERAGE(C44,C33,C21,C10)</f>
        <v>5.75</v>
      </c>
      <c r="D54" s="45">
        <f>AVERAGE(D21,D10,D33,D44)</f>
        <v>2.5</v>
      </c>
      <c r="E54" s="60">
        <f>AVERAGE(E44,E33,E21,E10)</f>
        <v>5.25</v>
      </c>
      <c r="F54" s="45">
        <v>3</v>
      </c>
      <c r="G54" s="69">
        <f t="shared" si="4"/>
        <v>3.5</v>
      </c>
      <c r="H54" s="45">
        <f t="shared" si="4"/>
        <v>3</v>
      </c>
      <c r="I54" s="45">
        <f t="shared" si="4"/>
        <v>1.75</v>
      </c>
      <c r="J54" s="45">
        <f t="shared" si="4"/>
        <v>1.5</v>
      </c>
      <c r="K54" s="45">
        <f t="shared" si="4"/>
        <v>5.25</v>
      </c>
      <c r="L54" s="45">
        <f t="shared" si="4"/>
        <v>1.5</v>
      </c>
    </row>
    <row r="55" spans="1:12" ht="15.75" thickBot="1">
      <c r="A55" s="12" t="s">
        <v>15</v>
      </c>
      <c r="B55" s="9">
        <f aca="true" t="shared" si="5" ref="B55:L55">AVERAGE(B51:B54)</f>
        <v>92.5</v>
      </c>
      <c r="C55" s="9">
        <f t="shared" si="5"/>
        <v>6.5625</v>
      </c>
      <c r="D55" s="9">
        <f t="shared" si="5"/>
        <v>3.875</v>
      </c>
      <c r="E55" s="9">
        <f t="shared" si="5"/>
        <v>5.5625</v>
      </c>
      <c r="F55" s="9">
        <f t="shared" si="5"/>
        <v>5</v>
      </c>
      <c r="G55" s="9">
        <f t="shared" si="5"/>
        <v>4</v>
      </c>
      <c r="H55" s="9">
        <f t="shared" si="5"/>
        <v>3.5</v>
      </c>
      <c r="I55" s="9">
        <f t="shared" si="5"/>
        <v>2.6875</v>
      </c>
      <c r="J55" s="9">
        <f t="shared" si="5"/>
        <v>2.1875</v>
      </c>
      <c r="K55" s="9">
        <f t="shared" si="5"/>
        <v>4.625</v>
      </c>
      <c r="L55" s="9">
        <f t="shared" si="5"/>
        <v>1.75</v>
      </c>
    </row>
    <row r="56" spans="1:12" ht="13.5" thickBo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 thickBot="1">
      <c r="A57" s="23" t="s">
        <v>24</v>
      </c>
      <c r="B57" s="76">
        <f>STDEVP(B51:B54)</f>
        <v>25.8602010819715</v>
      </c>
      <c r="C57" s="76">
        <f aca="true" t="shared" si="6" ref="C57:L57">STDEVP(C51:C54)</f>
        <v>0.480071609241788</v>
      </c>
      <c r="D57" s="76">
        <f t="shared" si="6"/>
        <v>0.8385254915624212</v>
      </c>
      <c r="E57" s="76">
        <f t="shared" si="6"/>
        <v>0.5694020986965187</v>
      </c>
      <c r="F57" s="76">
        <f t="shared" si="6"/>
        <v>1.5811388300841898</v>
      </c>
      <c r="G57" s="76">
        <f t="shared" si="6"/>
        <v>0.39528470752104744</v>
      </c>
      <c r="H57" s="76">
        <f t="shared" si="6"/>
        <v>0.5303300858899106</v>
      </c>
      <c r="I57" s="76">
        <f t="shared" si="6"/>
        <v>0.8361930100162283</v>
      </c>
      <c r="J57" s="76">
        <f t="shared" si="6"/>
        <v>0.44633927678392815</v>
      </c>
      <c r="K57" s="76">
        <f t="shared" si="6"/>
        <v>0.7603453162872774</v>
      </c>
      <c r="L57" s="76">
        <f t="shared" si="6"/>
        <v>0.1767766952966369</v>
      </c>
    </row>
    <row r="60" ht="13.5" thickBot="1"/>
    <row r="61" spans="1:12" ht="13.5" thickTop="1">
      <c r="A61" s="111" t="s">
        <v>25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3"/>
    </row>
    <row r="62" spans="1:12" ht="13.5" customHeight="1" thickBo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6"/>
    </row>
    <row r="63" spans="1:12" ht="16.5" customHeight="1" thickTop="1">
      <c r="A63" s="56" t="s">
        <v>21</v>
      </c>
      <c r="B63" s="24" t="s">
        <v>0</v>
      </c>
      <c r="C63" s="24" t="s">
        <v>1</v>
      </c>
      <c r="D63" s="24" t="s">
        <v>2</v>
      </c>
      <c r="E63" s="24" t="s">
        <v>3</v>
      </c>
      <c r="F63" s="24" t="s">
        <v>4</v>
      </c>
      <c r="G63" s="24" t="s">
        <v>6</v>
      </c>
      <c r="H63" s="24" t="s">
        <v>7</v>
      </c>
      <c r="I63" s="24" t="s">
        <v>8</v>
      </c>
      <c r="J63" s="24" t="s">
        <v>9</v>
      </c>
      <c r="K63" s="24" t="s">
        <v>10</v>
      </c>
      <c r="L63" s="24" t="s">
        <v>11</v>
      </c>
    </row>
    <row r="64" spans="1:12" ht="15">
      <c r="A64" s="42" t="s">
        <v>20</v>
      </c>
      <c r="B64" s="43">
        <f aca="true" t="shared" si="7" ref="B64:L64">STANDARDIZE(B51,B55,B57)</f>
        <v>-0.48336824452283184</v>
      </c>
      <c r="C64" s="43">
        <f t="shared" si="7"/>
        <v>0.39056673294247163</v>
      </c>
      <c r="D64" s="43">
        <f t="shared" si="7"/>
        <v>1.0434983894999017</v>
      </c>
      <c r="E64" s="43">
        <f t="shared" si="7"/>
        <v>1.6464638998453551</v>
      </c>
      <c r="F64" s="43">
        <f t="shared" si="7"/>
        <v>-0.6324555320336759</v>
      </c>
      <c r="G64" s="43">
        <f t="shared" si="7"/>
        <v>0.6324555320336759</v>
      </c>
      <c r="H64" s="43">
        <f t="shared" si="7"/>
        <v>1.4142135623730951</v>
      </c>
      <c r="I64" s="43">
        <f t="shared" si="7"/>
        <v>-0.5232045649263551</v>
      </c>
      <c r="J64" s="43">
        <f t="shared" si="7"/>
        <v>0.14002800840280097</v>
      </c>
      <c r="K64" s="43">
        <f t="shared" si="7"/>
        <v>1.150792911137501</v>
      </c>
      <c r="L64" s="43">
        <f t="shared" si="7"/>
        <v>0</v>
      </c>
    </row>
    <row r="65" spans="1:12" ht="15">
      <c r="A65" s="42" t="s">
        <v>19</v>
      </c>
      <c r="B65" s="43">
        <f aca="true" t="shared" si="8" ref="B65:L65">STANDARDIZE(B52,B55,B57)</f>
        <v>0.2900209467136991</v>
      </c>
      <c r="C65" s="43">
        <f t="shared" si="8"/>
        <v>0.9113223768657671</v>
      </c>
      <c r="D65" s="43">
        <f t="shared" si="8"/>
        <v>0.4472135954999579</v>
      </c>
      <c r="E65" s="43">
        <f t="shared" si="8"/>
        <v>-0.10976425998969035</v>
      </c>
      <c r="F65" s="43">
        <f t="shared" si="8"/>
        <v>1.2649110640673518</v>
      </c>
      <c r="G65" s="43">
        <f t="shared" si="8"/>
        <v>1.2649110640673518</v>
      </c>
      <c r="H65" s="43">
        <f t="shared" si="8"/>
        <v>0.47140452079103173</v>
      </c>
      <c r="I65" s="43">
        <f t="shared" si="8"/>
        <v>0.07474350927519359</v>
      </c>
      <c r="J65" s="43">
        <f t="shared" si="8"/>
        <v>0.14002800840280097</v>
      </c>
      <c r="K65" s="43">
        <f t="shared" si="8"/>
        <v>-0.8219949365267865</v>
      </c>
      <c r="L65" s="43">
        <f t="shared" si="8"/>
        <v>0</v>
      </c>
    </row>
    <row r="66" spans="1:12" ht="15">
      <c r="A66" s="42" t="s">
        <v>22</v>
      </c>
      <c r="B66" s="43">
        <f>STANDARDIZE(B53,B55,B57)</f>
        <v>1.4501047335684956</v>
      </c>
      <c r="C66" s="43">
        <f aca="true" t="shared" si="9" ref="C66:L66">STANDARDIZE(C53,C55,C57)</f>
        <v>0.39056673294247163</v>
      </c>
      <c r="D66" s="43">
        <f t="shared" si="9"/>
        <v>0.14907119849998599</v>
      </c>
      <c r="E66" s="43">
        <f t="shared" si="9"/>
        <v>-0.9878783399072131</v>
      </c>
      <c r="F66" s="43">
        <f t="shared" si="9"/>
        <v>0.6324555320336759</v>
      </c>
      <c r="G66" s="43">
        <f t="shared" si="9"/>
        <v>-0.6324555320336759</v>
      </c>
      <c r="H66" s="43">
        <f t="shared" si="9"/>
        <v>-0.9428090415820635</v>
      </c>
      <c r="I66" s="43">
        <f t="shared" si="9"/>
        <v>1.5696136947790653</v>
      </c>
      <c r="J66" s="43">
        <f t="shared" si="9"/>
        <v>1.2602520756252087</v>
      </c>
      <c r="K66" s="43">
        <f t="shared" si="9"/>
        <v>-1.150792911137501</v>
      </c>
      <c r="L66" s="43">
        <f t="shared" si="9"/>
        <v>1.414213562373095</v>
      </c>
    </row>
    <row r="67" spans="1:12" ht="15.75" thickBot="1">
      <c r="A67" s="74" t="s">
        <v>23</v>
      </c>
      <c r="B67" s="75">
        <f>STANDARDIZE(B54,B55,B57)</f>
        <v>-1.2567574357593627</v>
      </c>
      <c r="C67" s="75">
        <f aca="true" t="shared" si="10" ref="C67:L67">STANDARDIZE(C54,C55,C57)</f>
        <v>-1.6924558427507104</v>
      </c>
      <c r="D67" s="75">
        <f>STANDARDIZE(D54,D55,D57)</f>
        <v>-1.6397831834998458</v>
      </c>
      <c r="E67" s="75">
        <f t="shared" si="10"/>
        <v>-0.5488212999484517</v>
      </c>
      <c r="F67" s="75">
        <f t="shared" si="10"/>
        <v>-1.2649110640673518</v>
      </c>
      <c r="G67" s="75">
        <f t="shared" si="10"/>
        <v>-1.2649110640673518</v>
      </c>
      <c r="H67" s="75">
        <f t="shared" si="10"/>
        <v>-0.9428090415820635</v>
      </c>
      <c r="I67" s="75">
        <f t="shared" si="10"/>
        <v>-1.1211526391279039</v>
      </c>
      <c r="J67" s="75">
        <f t="shared" si="10"/>
        <v>-1.5403080924308108</v>
      </c>
      <c r="K67" s="75">
        <f t="shared" si="10"/>
        <v>0.8219949365267865</v>
      </c>
      <c r="L67" s="75">
        <f t="shared" si="10"/>
        <v>-1.414213562373095</v>
      </c>
    </row>
    <row r="68" spans="1:12" ht="15">
      <c r="A68" s="22" t="s">
        <v>15</v>
      </c>
      <c r="B68" s="13">
        <f aca="true" t="shared" si="11" ref="B68:L68">SUM(B64:B67)</f>
        <v>0</v>
      </c>
      <c r="C68" s="13">
        <f t="shared" si="11"/>
        <v>0</v>
      </c>
      <c r="D68" s="13">
        <f t="shared" si="11"/>
        <v>0</v>
      </c>
      <c r="E68" s="13">
        <f t="shared" si="11"/>
        <v>0</v>
      </c>
      <c r="F68" s="13">
        <f t="shared" si="11"/>
        <v>0</v>
      </c>
      <c r="G68" s="13">
        <f t="shared" si="11"/>
        <v>0</v>
      </c>
      <c r="H68" s="13">
        <f t="shared" si="11"/>
        <v>0</v>
      </c>
      <c r="I68" s="13">
        <f t="shared" si="11"/>
        <v>0</v>
      </c>
      <c r="J68" s="13">
        <f t="shared" si="11"/>
        <v>0</v>
      </c>
      <c r="K68" s="13">
        <f t="shared" si="11"/>
        <v>0</v>
      </c>
      <c r="L68" s="13">
        <f t="shared" si="11"/>
        <v>0</v>
      </c>
    </row>
    <row r="71" spans="1:14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57"/>
      <c r="N71" s="57"/>
    </row>
    <row r="72" spans="1:14" ht="15">
      <c r="A72" s="7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7"/>
      <c r="N72" s="57"/>
    </row>
    <row r="73" spans="1:14" ht="15">
      <c r="A73" s="7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57"/>
      <c r="N73" s="57"/>
    </row>
    <row r="74" spans="2:14" ht="1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7"/>
      <c r="N74" s="57"/>
    </row>
    <row r="75" spans="2:14" ht="1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7"/>
      <c r="N75" s="57"/>
    </row>
    <row r="76" spans="2:14" ht="1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7"/>
      <c r="N76" s="57"/>
    </row>
    <row r="77" spans="2:14" ht="12.7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2.75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2.75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2.75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2.75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2.75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2.75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</sheetData>
  <mergeCells count="7">
    <mergeCell ref="A1:L2"/>
    <mergeCell ref="A5:L5"/>
    <mergeCell ref="A49:L49"/>
    <mergeCell ref="A61:L62"/>
    <mergeCell ref="A28:L28"/>
    <mergeCell ref="A39:L39"/>
    <mergeCell ref="A16:L16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A1">
      <selection activeCell="H17" sqref="H17"/>
    </sheetView>
  </sheetViews>
  <sheetFormatPr defaultColWidth="9.00390625" defaultRowHeight="12.75"/>
  <cols>
    <col min="13" max="13" width="4.875" style="0" customWidth="1"/>
  </cols>
  <sheetData>
    <row r="1" spans="1:7" ht="19.5" customHeight="1">
      <c r="A1" s="118" t="s">
        <v>29</v>
      </c>
      <c r="B1" s="119"/>
      <c r="C1" s="119"/>
      <c r="D1" s="120"/>
      <c r="E1" s="33"/>
      <c r="F1" s="33"/>
      <c r="G1" s="37" t="s">
        <v>36</v>
      </c>
    </row>
    <row r="2" spans="1:7" ht="12.75" hidden="1">
      <c r="A2" s="121"/>
      <c r="B2" s="122"/>
      <c r="C2" s="122"/>
      <c r="D2" s="123"/>
      <c r="E2" s="33"/>
      <c r="F2" s="33"/>
      <c r="G2" s="32"/>
    </row>
    <row r="3" spans="1:9" ht="12.75">
      <c r="A3" s="86">
        <v>0</v>
      </c>
      <c r="B3" s="86">
        <v>0.95</v>
      </c>
      <c r="C3" s="86">
        <v>1.63</v>
      </c>
      <c r="D3" s="86">
        <v>1.75</v>
      </c>
      <c r="E3" s="87"/>
      <c r="F3" s="87"/>
      <c r="G3" s="88"/>
      <c r="H3" s="88"/>
      <c r="I3" s="88"/>
    </row>
    <row r="4" spans="1:9" ht="12.75">
      <c r="A4" s="86">
        <v>0.95</v>
      </c>
      <c r="B4" s="86">
        <v>0</v>
      </c>
      <c r="C4" s="86">
        <v>1.97</v>
      </c>
      <c r="D4" s="86">
        <v>1.9</v>
      </c>
      <c r="E4" s="87"/>
      <c r="F4" s="87"/>
      <c r="G4" s="88"/>
      <c r="H4" s="88"/>
      <c r="I4" s="88"/>
    </row>
    <row r="5" spans="1:9" ht="12.75">
      <c r="A5" s="86">
        <v>1.63</v>
      </c>
      <c r="B5" s="86">
        <v>1.97</v>
      </c>
      <c r="C5" s="86">
        <v>0</v>
      </c>
      <c r="D5" s="86">
        <v>2.08</v>
      </c>
      <c r="E5" s="87"/>
      <c r="F5" s="87"/>
      <c r="G5" s="88"/>
      <c r="H5" s="88"/>
      <c r="I5" s="88"/>
    </row>
    <row r="6" spans="1:9" ht="12.75">
      <c r="A6" s="86">
        <v>1.75</v>
      </c>
      <c r="B6" s="86">
        <v>1.9</v>
      </c>
      <c r="C6" s="86">
        <v>2.08</v>
      </c>
      <c r="D6" s="86">
        <v>0</v>
      </c>
      <c r="E6" s="87"/>
      <c r="F6" s="87"/>
      <c r="G6" s="88"/>
      <c r="H6" s="88"/>
      <c r="I6" s="88"/>
    </row>
    <row r="14" spans="1:6" ht="12.75">
      <c r="A14" s="34" t="s">
        <v>30</v>
      </c>
      <c r="B14" s="34" t="s">
        <v>31</v>
      </c>
      <c r="C14" s="124" t="s">
        <v>32</v>
      </c>
      <c r="D14" s="124"/>
      <c r="E14" s="36"/>
      <c r="F14" s="36"/>
    </row>
    <row r="15" spans="1:6" ht="12.75">
      <c r="A15" s="28">
        <v>1</v>
      </c>
      <c r="B15" s="28">
        <v>0.95</v>
      </c>
      <c r="C15" s="126" t="s">
        <v>33</v>
      </c>
      <c r="D15" s="126"/>
      <c r="E15" s="35"/>
      <c r="F15" s="35"/>
    </row>
    <row r="16" spans="1:6" ht="12.75">
      <c r="A16" s="28">
        <v>2</v>
      </c>
      <c r="B16" s="28">
        <v>1.63</v>
      </c>
      <c r="C16" s="126" t="s">
        <v>34</v>
      </c>
      <c r="D16" s="126"/>
      <c r="E16" s="35"/>
      <c r="F16" s="35"/>
    </row>
    <row r="17" spans="1:6" ht="12.75">
      <c r="A17" s="28">
        <v>3</v>
      </c>
      <c r="B17" s="28">
        <v>1.75</v>
      </c>
      <c r="C17" s="126" t="s">
        <v>35</v>
      </c>
      <c r="D17" s="126"/>
      <c r="E17" s="35"/>
      <c r="F17" s="35"/>
    </row>
    <row r="20" spans="12:13" ht="12.75">
      <c r="L20" s="117" t="s">
        <v>37</v>
      </c>
      <c r="M20" s="117"/>
    </row>
    <row r="21" spans="12:13" ht="8.25" customHeight="1">
      <c r="L21" s="117"/>
      <c r="M21" s="117"/>
    </row>
    <row r="23" spans="8:11" ht="18">
      <c r="H23" s="127" t="s">
        <v>38</v>
      </c>
      <c r="I23" s="126"/>
      <c r="J23" s="126"/>
      <c r="K23" s="126"/>
    </row>
    <row r="24" spans="8:11" ht="15.75">
      <c r="H24" s="82">
        <v>1</v>
      </c>
      <c r="I24" s="38"/>
      <c r="J24" s="128" t="s">
        <v>20</v>
      </c>
      <c r="K24" s="128"/>
    </row>
    <row r="25" spans="8:11" ht="15.75">
      <c r="H25" s="83">
        <v>2</v>
      </c>
      <c r="I25" s="29"/>
      <c r="J25" s="129" t="s">
        <v>19</v>
      </c>
      <c r="K25" s="129"/>
    </row>
    <row r="26" spans="8:11" ht="15.75">
      <c r="H26" s="84">
        <v>3</v>
      </c>
      <c r="I26" s="39"/>
      <c r="J26" s="130" t="s">
        <v>22</v>
      </c>
      <c r="K26" s="130"/>
    </row>
    <row r="27" spans="8:11" ht="15.75">
      <c r="H27" s="85">
        <v>4</v>
      </c>
      <c r="I27" s="40"/>
      <c r="J27" s="125" t="s">
        <v>23</v>
      </c>
      <c r="K27" s="125"/>
    </row>
    <row r="28" ht="12.75">
      <c r="H28" s="41"/>
    </row>
  </sheetData>
  <mergeCells count="11">
    <mergeCell ref="J26:K26"/>
    <mergeCell ref="L20:M21"/>
    <mergeCell ref="A1:D2"/>
    <mergeCell ref="C14:D14"/>
    <mergeCell ref="J27:K27"/>
    <mergeCell ref="C15:D15"/>
    <mergeCell ref="C16:D16"/>
    <mergeCell ref="C17:D17"/>
    <mergeCell ref="H23:K23"/>
    <mergeCell ref="J24:K24"/>
    <mergeCell ref="J25:K2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cp:lastPrinted>2001-04-15T09:28:16Z</cp:lastPrinted>
  <dcterms:created xsi:type="dcterms:W3CDTF">2001-03-23T20:03:41Z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